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inancial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<sst xmlns="http://schemas.openxmlformats.org/spreadsheetml/2006/main" count="68" uniqueCount="47">
  <si>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FIVE-YEAR FINANCIAL SUMMARY</t>
  </si>
  <si>
    <t>Year ended 31 March</t>
  </si>
  <si>
    <t>$M</t>
  </si>
  <si>
    <t>PROFIT &amp; LOSS ACCOUNT</t>
  </si>
  <si>
    <t>Turnover</t>
  </si>
  <si>
    <t>Operating costs</t>
  </si>
  <si>
    <t>Operating profit</t>
  </si>
  <si>
    <t>Profit before taxation</t>
  </si>
  <si>
    <t>Taxation</t>
  </si>
  <si>
    <t>Profit after taxation</t>
  </si>
  <si>
    <t>Minority interests</t>
  </si>
  <si>
    <t>Profit attributable to shareholders</t>
  </si>
  <si>
    <t>BALANCE SHEET</t>
  </si>
  <si>
    <t xml:space="preserve">   Fixed assets</t>
  </si>
  <si>
    <t xml:space="preserve">   Other assets</t>
  </si>
  <si>
    <t xml:space="preserve">   Total assets</t>
  </si>
  <si>
    <t xml:space="preserve">   Total liabilities</t>
  </si>
  <si>
    <t xml:space="preserve">   Shareholders' funds</t>
  </si>
  <si>
    <t xml:space="preserve">   Minority interests</t>
  </si>
  <si>
    <t xml:space="preserve">   Total liabilities and shareholders' funds</t>
  </si>
  <si>
    <t>Capital expenditure</t>
  </si>
  <si>
    <t xml:space="preserve">   Leasehold land and buildings</t>
  </si>
  <si>
    <t xml:space="preserve">   Exchange equipment</t>
  </si>
  <si>
    <t xml:space="preserve">   International transmission plant</t>
  </si>
  <si>
    <t xml:space="preserve">   Local transmission plant</t>
  </si>
  <si>
    <t xml:space="preserve">   Other plant and equipment</t>
  </si>
  <si>
    <t>Earnings per share</t>
  </si>
  <si>
    <t xml:space="preserve">   Basic</t>
  </si>
  <si>
    <t>cents</t>
  </si>
  <si>
    <t>%</t>
  </si>
  <si>
    <t xml:space="preserve">   Diluted</t>
  </si>
  <si>
    <t>Dividend</t>
  </si>
  <si>
    <t xml:space="preserve">   Dividend per share</t>
  </si>
  <si>
    <t xml:space="preserve">   Dividend payout</t>
  </si>
  <si>
    <t>Staff</t>
  </si>
  <si>
    <t>2000</t>
  </si>
  <si>
    <t>Provisions against fixed and other assets</t>
  </si>
  <si>
    <t>Finance costs</t>
  </si>
  <si>
    <t>Share of profits of associated companies</t>
  </si>
  <si>
    <t>Other revenue</t>
  </si>
  <si>
    <t>Compensation for surrender of exclusive international licence</t>
  </si>
  <si>
    <t xml:space="preserve">     compensation for surrender of exclusive international licence)</t>
  </si>
  <si>
    <t>CABLE &amp; WIRELESS HKT LIMITED</t>
  </si>
  <si>
    <t xml:space="preserve">   Basic (before provision of fixed and other assets and </t>
  </si>
  <si>
    <t xml:space="preserve">   (Decrease)/increase</t>
  </si>
  <si>
    <t xml:space="preserve">   Diluted (before provision of fixed and other assets and </t>
  </si>
  <si>
    <t xml:space="preserve">   (Decrease)</t>
  </si>
</sst>
</file>

<file path=xl/styles.xml><?xml version="1.0" encoding="utf-8"?>
<styleSheet xmlns="http://schemas.openxmlformats.org/spreadsheetml/2006/main">
  <numFmts count="31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(* #,##0.0_);_(* \(#,##0.0\);_(* &quot;-  &quot;_);_(@_)"/>
    <numFmt numFmtId="191" formatCode="#,##0.0_);\(#,##0.0\)"/>
    <numFmt numFmtId="192" formatCode="_(* #,##0_);_(* \(#,##0\);_(* &quot;-  &quot;_);_(@_)"/>
    <numFmt numFmtId="193" formatCode="_(* #,##0.0_);_(* \(#,##0.0\);_(* &quot;-&quot;_);_(@_)"/>
    <numFmt numFmtId="194" formatCode="_(* #,##0.0_);_(* \(#,##0.0\);_(* &quot;-&quot;?_);_(@_)"/>
  </numFmts>
  <fonts count="9">
    <font>
      <sz val="12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>
      <alignment/>
    </xf>
    <xf numFmtId="0" fontId="6" fillId="0" borderId="0" xfId="15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15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190" fontId="6" fillId="0" borderId="0" xfId="0" applyNumberFormat="1" applyFont="1" applyFill="1" applyAlignment="1">
      <alignment/>
    </xf>
    <xf numFmtId="190" fontId="6" fillId="0" borderId="0" xfId="15" applyNumberFormat="1" applyFont="1" applyFill="1" applyBorder="1" applyAlignment="1">
      <alignment/>
    </xf>
    <xf numFmtId="190" fontId="6" fillId="0" borderId="0" xfId="0" applyNumberFormat="1" applyFont="1" applyFill="1" applyBorder="1" applyAlignment="1" applyProtection="1">
      <alignment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>
      <alignment/>
    </xf>
    <xf numFmtId="190" fontId="6" fillId="0" borderId="2" xfId="0" applyNumberFormat="1" applyFont="1" applyFill="1" applyBorder="1" applyAlignment="1" applyProtection="1">
      <alignment/>
      <protection/>
    </xf>
    <xf numFmtId="37" fontId="6" fillId="0" borderId="4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2" xfId="0" applyNumberFormat="1" applyFont="1" applyFill="1" applyBorder="1" applyAlignment="1" applyProtection="1">
      <alignment/>
      <protection/>
    </xf>
    <xf numFmtId="37" fontId="6" fillId="0" borderId="3" xfId="15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6" fillId="0" borderId="0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Alignment="1">
      <alignment/>
    </xf>
    <xf numFmtId="190" fontId="6" fillId="0" borderId="0" xfId="15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90" fontId="6" fillId="0" borderId="2" xfId="0" applyNumberFormat="1" applyFont="1" applyFill="1" applyBorder="1" applyAlignment="1" applyProtection="1">
      <alignment/>
      <protection/>
    </xf>
    <xf numFmtId="37" fontId="6" fillId="0" borderId="4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2" xfId="0" applyNumberFormat="1" applyFont="1" applyFill="1" applyBorder="1" applyAlignment="1" applyProtection="1">
      <alignment/>
      <protection/>
    </xf>
    <xf numFmtId="37" fontId="6" fillId="0" borderId="3" xfId="15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90" fontId="6" fillId="0" borderId="2" xfId="15" applyNumberFormat="1" applyFont="1" applyFill="1" applyBorder="1" applyAlignment="1">
      <alignment/>
    </xf>
    <xf numFmtId="190" fontId="6" fillId="0" borderId="2" xfId="15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191" fontId="6" fillId="0" borderId="2" xfId="0" applyNumberFormat="1" applyFont="1" applyFill="1" applyBorder="1" applyAlignment="1" applyProtection="1">
      <alignment vertical="center"/>
      <protection/>
    </xf>
    <xf numFmtId="191" fontId="6" fillId="0" borderId="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15" applyNumberFormat="1" applyFont="1" applyFill="1" applyBorder="1" applyAlignment="1" applyProtection="1">
      <alignment vertical="center"/>
      <protection/>
    </xf>
    <xf numFmtId="37" fontId="6" fillId="0" borderId="0" xfId="15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2" fontId="6" fillId="0" borderId="0" xfId="0" applyNumberFormat="1" applyFont="1" applyFill="1" applyAlignment="1">
      <alignment/>
    </xf>
    <xf numFmtId="192" fontId="6" fillId="0" borderId="0" xfId="15" applyNumberFormat="1" applyFont="1" applyFill="1" applyAlignment="1">
      <alignment/>
    </xf>
    <xf numFmtId="192" fontId="6" fillId="0" borderId="0" xfId="15" applyNumberFormat="1" applyFont="1" applyFill="1" applyAlignment="1">
      <alignment/>
    </xf>
    <xf numFmtId="192" fontId="6" fillId="0" borderId="2" xfId="15" applyNumberFormat="1" applyFont="1" applyFill="1" applyBorder="1" applyAlignment="1">
      <alignment vertical="center"/>
    </xf>
    <xf numFmtId="192" fontId="6" fillId="0" borderId="2" xfId="15" applyNumberFormat="1" applyFont="1" applyFill="1" applyBorder="1" applyAlignment="1">
      <alignment vertical="center"/>
    </xf>
    <xf numFmtId="192" fontId="6" fillId="0" borderId="0" xfId="15" applyNumberFormat="1" applyFont="1" applyFill="1" applyBorder="1" applyAlignment="1">
      <alignment vertical="center"/>
    </xf>
    <xf numFmtId="192" fontId="6" fillId="0" borderId="0" xfId="15" applyNumberFormat="1" applyFont="1" applyFill="1" applyBorder="1" applyAlignment="1">
      <alignment vertical="center"/>
    </xf>
    <xf numFmtId="192" fontId="6" fillId="0" borderId="4" xfId="15" applyNumberFormat="1" applyFont="1" applyFill="1" applyBorder="1" applyAlignment="1" applyProtection="1">
      <alignment vertical="center"/>
      <protection/>
    </xf>
    <xf numFmtId="192" fontId="6" fillId="0" borderId="5" xfId="0" applyNumberFormat="1" applyFont="1" applyFill="1" applyBorder="1" applyAlignment="1" applyProtection="1">
      <alignment vertical="center"/>
      <protection/>
    </xf>
    <xf numFmtId="192" fontId="6" fillId="0" borderId="0" xfId="15" applyNumberFormat="1" applyFont="1" applyFill="1" applyBorder="1" applyAlignment="1">
      <alignment/>
    </xf>
    <xf numFmtId="192" fontId="6" fillId="0" borderId="0" xfId="15" applyNumberFormat="1" applyFont="1" applyFill="1" applyBorder="1" applyAlignment="1">
      <alignment/>
    </xf>
    <xf numFmtId="192" fontId="6" fillId="0" borderId="0" xfId="0" applyNumberFormat="1" applyFont="1" applyFill="1" applyBorder="1" applyAlignment="1" applyProtection="1">
      <alignment/>
      <protection/>
    </xf>
    <xf numFmtId="192" fontId="6" fillId="0" borderId="3" xfId="0" applyNumberFormat="1" applyFont="1" applyFill="1" applyBorder="1" applyAlignment="1" applyProtection="1">
      <alignment/>
      <protection/>
    </xf>
    <xf numFmtId="192" fontId="6" fillId="0" borderId="3" xfId="15" applyNumberFormat="1" applyFont="1" applyFill="1" applyBorder="1" applyAlignment="1">
      <alignment/>
    </xf>
    <xf numFmtId="192" fontId="6" fillId="0" borderId="2" xfId="15" applyNumberFormat="1" applyFont="1" applyFill="1" applyBorder="1" applyAlignment="1">
      <alignment/>
    </xf>
    <xf numFmtId="192" fontId="6" fillId="0" borderId="0" xfId="0" applyNumberFormat="1" applyFont="1" applyFill="1" applyBorder="1" applyAlignment="1">
      <alignment/>
    </xf>
    <xf numFmtId="192" fontId="6" fillId="0" borderId="3" xfId="15" applyNumberFormat="1" applyFont="1" applyFill="1" applyBorder="1" applyAlignment="1">
      <alignment/>
    </xf>
    <xf numFmtId="190" fontId="6" fillId="0" borderId="0" xfId="15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/>
    </xf>
    <xf numFmtId="181" fontId="6" fillId="0" borderId="0" xfId="15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93" fontId="6" fillId="0" borderId="0" xfId="15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 applyProtection="1" quotePrefix="1">
      <alignment horizontal="right"/>
      <protection/>
    </xf>
    <xf numFmtId="181" fontId="5" fillId="0" borderId="2" xfId="0" applyNumberFormat="1" applyFont="1" applyFill="1" applyBorder="1" applyAlignment="1" applyProtection="1">
      <alignment horizontal="right"/>
      <protection/>
    </xf>
    <xf numFmtId="181" fontId="5" fillId="0" borderId="2" xfId="0" applyNumberFormat="1" applyFont="1" applyFill="1" applyBorder="1" applyAlignment="1">
      <alignment/>
    </xf>
    <xf numFmtId="181" fontId="5" fillId="0" borderId="0" xfId="15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92" fontId="5" fillId="0" borderId="4" xfId="15" applyNumberFormat="1" applyFont="1" applyFill="1" applyBorder="1" applyAlignment="1" applyProtection="1">
      <alignment vertical="center"/>
      <protection/>
    </xf>
    <xf numFmtId="192" fontId="5" fillId="0" borderId="5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>
      <alignment/>
    </xf>
    <xf numFmtId="181" fontId="5" fillId="0" borderId="0" xfId="15" applyNumberFormat="1" applyFont="1" applyFill="1" applyBorder="1" applyAlignment="1">
      <alignment/>
    </xf>
    <xf numFmtId="192" fontId="5" fillId="0" borderId="3" xfId="0" applyNumberFormat="1" applyFont="1" applyFill="1" applyBorder="1" applyAlignment="1" applyProtection="1">
      <alignment/>
      <protection/>
    </xf>
    <xf numFmtId="192" fontId="5" fillId="0" borderId="3" xfId="15" applyNumberFormat="1" applyFont="1" applyFill="1" applyBorder="1" applyAlignment="1">
      <alignment/>
    </xf>
    <xf numFmtId="181" fontId="5" fillId="0" borderId="2" xfId="0" applyNumberFormat="1" applyFont="1" applyFill="1" applyBorder="1" applyAlignment="1" applyProtection="1">
      <alignment/>
      <protection/>
    </xf>
    <xf numFmtId="181" fontId="5" fillId="0" borderId="4" xfId="0" applyNumberFormat="1" applyFont="1" applyFill="1" applyBorder="1" applyAlignment="1">
      <alignment/>
    </xf>
    <xf numFmtId="37" fontId="5" fillId="0" borderId="0" xfId="15" applyNumberFormat="1" applyFont="1" applyFill="1" applyBorder="1" applyAlignment="1">
      <alignment/>
    </xf>
    <xf numFmtId="181" fontId="5" fillId="0" borderId="0" xfId="0" applyNumberFormat="1" applyFont="1" applyFill="1" applyBorder="1" applyAlignment="1" applyProtection="1">
      <alignment horizontal="center"/>
      <protection/>
    </xf>
    <xf numFmtId="181" fontId="5" fillId="0" borderId="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193" fontId="5" fillId="0" borderId="0" xfId="0" applyNumberFormat="1" applyFont="1" applyFill="1" applyBorder="1" applyAlignment="1" applyProtection="1">
      <alignment horizontal="center" vertical="center"/>
      <protection/>
    </xf>
    <xf numFmtId="181" fontId="5" fillId="0" borderId="2" xfId="0" applyNumberFormat="1" applyFont="1" applyFill="1" applyBorder="1" applyAlignment="1" applyProtection="1">
      <alignment horizontal="center"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181" fontId="5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92" fontId="6" fillId="0" borderId="0" xfId="15" applyNumberFormat="1" applyFont="1" applyFill="1" applyAlignment="1">
      <alignment vertical="center"/>
    </xf>
    <xf numFmtId="192" fontId="6" fillId="0" borderId="0" xfId="15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65"/>
  <sheetViews>
    <sheetView tabSelected="1" zoomScale="75" zoomScaleNormal="75" workbookViewId="0" topLeftCell="A45">
      <selection activeCell="A65" sqref="A65:IV65"/>
    </sheetView>
  </sheetViews>
  <sheetFormatPr defaultColWidth="9.59765625" defaultRowHeight="15"/>
  <cols>
    <col min="1" max="1" width="54.09765625" style="4" customWidth="1"/>
    <col min="2" max="2" width="5.59765625" style="10" customWidth="1"/>
    <col min="3" max="3" width="11.09765625" style="101" customWidth="1"/>
    <col min="4" max="4" width="10.59765625" style="10" customWidth="1"/>
    <col min="5" max="6" width="10.59765625" style="46" customWidth="1"/>
    <col min="7" max="7" width="10.59765625" style="10" customWidth="1"/>
    <col min="8" max="8" width="3.59765625" style="10" customWidth="1"/>
    <col min="9" max="16384" width="9.59765625" style="10" customWidth="1"/>
  </cols>
  <sheetData>
    <row r="1" spans="1:7" s="37" customFormat="1" ht="18.75">
      <c r="A1" s="115" t="s">
        <v>42</v>
      </c>
      <c r="B1" s="115"/>
      <c r="C1" s="115"/>
      <c r="D1" s="115"/>
      <c r="E1" s="115"/>
      <c r="F1" s="115"/>
      <c r="G1" s="115"/>
    </row>
    <row r="2" spans="1:7" s="37" customFormat="1" ht="18.75">
      <c r="A2" s="116" t="s">
        <v>0</v>
      </c>
      <c r="B2" s="116"/>
      <c r="C2" s="116"/>
      <c r="D2" s="116"/>
      <c r="E2" s="116"/>
      <c r="F2" s="116"/>
      <c r="G2" s="116"/>
    </row>
    <row r="3" spans="1:7" s="20" customFormat="1" ht="15.75">
      <c r="A3" s="117" t="s">
        <v>1</v>
      </c>
      <c r="B3" s="117"/>
      <c r="C3" s="117"/>
      <c r="D3" s="117"/>
      <c r="E3" s="117"/>
      <c r="F3" s="117"/>
      <c r="G3" s="117"/>
    </row>
    <row r="4" spans="2:7" ht="16.5" thickBot="1">
      <c r="B4" s="4"/>
      <c r="C4" s="88"/>
      <c r="D4" s="4"/>
      <c r="E4" s="41"/>
      <c r="F4" s="41"/>
      <c r="G4" s="4"/>
    </row>
    <row r="5" spans="1:8" ht="18" customHeight="1">
      <c r="A5" s="5"/>
      <c r="B5" s="5"/>
      <c r="C5" s="92" t="s">
        <v>35</v>
      </c>
      <c r="D5" s="5">
        <v>1999</v>
      </c>
      <c r="E5" s="42">
        <v>1998</v>
      </c>
      <c r="F5" s="42">
        <v>1997</v>
      </c>
      <c r="G5" s="5">
        <v>1996</v>
      </c>
      <c r="H5" s="19"/>
    </row>
    <row r="6" spans="1:8" ht="18" customHeight="1">
      <c r="A6" s="6"/>
      <c r="B6" s="6"/>
      <c r="C6" s="93" t="s">
        <v>2</v>
      </c>
      <c r="D6" s="7" t="s">
        <v>2</v>
      </c>
      <c r="E6" s="43" t="s">
        <v>2</v>
      </c>
      <c r="F6" s="43" t="s">
        <v>2</v>
      </c>
      <c r="G6" s="7" t="s">
        <v>2</v>
      </c>
      <c r="H6" s="19"/>
    </row>
    <row r="7" spans="1:8" ht="18" customHeight="1">
      <c r="A7" s="3" t="s">
        <v>3</v>
      </c>
      <c r="B7" s="4"/>
      <c r="C7" s="88"/>
      <c r="D7" s="27"/>
      <c r="E7" s="44"/>
      <c r="F7" s="44"/>
      <c r="G7" s="27"/>
      <c r="H7" s="31"/>
    </row>
    <row r="8" spans="1:8" ht="12" customHeight="1">
      <c r="A8" s="3"/>
      <c r="B8" s="4"/>
      <c r="C8" s="88"/>
      <c r="D8" s="27"/>
      <c r="E8" s="44"/>
      <c r="F8" s="44"/>
      <c r="G8" s="27"/>
      <c r="H8" s="31"/>
    </row>
    <row r="9" spans="1:8" ht="15.75">
      <c r="A9" s="8" t="s">
        <v>4</v>
      </c>
      <c r="B9" s="4"/>
      <c r="C9" s="88">
        <v>28310</v>
      </c>
      <c r="D9" s="70">
        <v>32411</v>
      </c>
      <c r="E9" s="69">
        <v>35041</v>
      </c>
      <c r="F9" s="69">
        <v>32578</v>
      </c>
      <c r="G9" s="70">
        <v>29405</v>
      </c>
      <c r="H9" s="31"/>
    </row>
    <row r="10" spans="2:8" ht="12" customHeight="1">
      <c r="B10" s="4"/>
      <c r="C10" s="88"/>
      <c r="D10" s="72"/>
      <c r="E10" s="71"/>
      <c r="F10" s="71"/>
      <c r="G10" s="72"/>
      <c r="H10" s="29"/>
    </row>
    <row r="11" spans="1:8" ht="15.75">
      <c r="A11" s="8" t="s">
        <v>5</v>
      </c>
      <c r="B11" s="4"/>
      <c r="C11" s="88">
        <v>-19849</v>
      </c>
      <c r="D11" s="72">
        <v>-20573</v>
      </c>
      <c r="E11" s="71">
        <v>-21790</v>
      </c>
      <c r="F11" s="71">
        <v>-20375</v>
      </c>
      <c r="G11" s="72">
        <v>-18313</v>
      </c>
      <c r="H11" s="29"/>
    </row>
    <row r="12" spans="2:8" ht="12" customHeight="1">
      <c r="B12" s="4"/>
      <c r="C12" s="94"/>
      <c r="D12" s="84"/>
      <c r="E12" s="54"/>
      <c r="F12" s="54"/>
      <c r="G12" s="55"/>
      <c r="H12" s="29"/>
    </row>
    <row r="13" spans="1:8" s="14" customFormat="1" ht="19.5" customHeight="1">
      <c r="A13" s="17" t="s">
        <v>6</v>
      </c>
      <c r="B13" s="16"/>
      <c r="C13" s="95">
        <f>SUM(C9:C12)</f>
        <v>8461</v>
      </c>
      <c r="D13" s="89">
        <f>SUM(D9:D12)</f>
        <v>11838</v>
      </c>
      <c r="E13" s="89">
        <f>SUM(E9:E12)</f>
        <v>13251</v>
      </c>
      <c r="F13" s="89">
        <f>SUM(F9:F12)</f>
        <v>12203</v>
      </c>
      <c r="G13" s="89">
        <f>SUM(G9:G12)</f>
        <v>11092</v>
      </c>
      <c r="H13" s="30"/>
    </row>
    <row r="14" spans="1:8" s="14" customFormat="1" ht="18" customHeight="1">
      <c r="A14" s="53" t="s">
        <v>36</v>
      </c>
      <c r="B14" s="16"/>
      <c r="C14" s="96">
        <v>-7088</v>
      </c>
      <c r="D14" s="76">
        <v>0</v>
      </c>
      <c r="E14" s="75">
        <v>-2002</v>
      </c>
      <c r="F14" s="75">
        <v>0</v>
      </c>
      <c r="G14" s="76">
        <v>0</v>
      </c>
      <c r="H14" s="30"/>
    </row>
    <row r="15" spans="1:8" s="14" customFormat="1" ht="18" customHeight="1">
      <c r="A15" s="53" t="s">
        <v>40</v>
      </c>
      <c r="B15" s="16"/>
      <c r="C15" s="96">
        <v>0</v>
      </c>
      <c r="D15" s="76">
        <v>0</v>
      </c>
      <c r="E15" s="75">
        <v>6560</v>
      </c>
      <c r="F15" s="75">
        <v>0</v>
      </c>
      <c r="G15" s="76">
        <v>0</v>
      </c>
      <c r="H15" s="30"/>
    </row>
    <row r="16" spans="1:8" s="14" customFormat="1" ht="18" customHeight="1">
      <c r="A16" s="53" t="s">
        <v>37</v>
      </c>
      <c r="B16" s="16"/>
      <c r="C16" s="96">
        <v>-23</v>
      </c>
      <c r="D16" s="76">
        <v>-44</v>
      </c>
      <c r="E16" s="75">
        <v>-56</v>
      </c>
      <c r="F16" s="75">
        <v>-69</v>
      </c>
      <c r="G16" s="76">
        <v>-63</v>
      </c>
      <c r="H16" s="30"/>
    </row>
    <row r="17" spans="1:8" s="14" customFormat="1" ht="18" customHeight="1">
      <c r="A17" s="53" t="s">
        <v>38</v>
      </c>
      <c r="B17" s="16"/>
      <c r="C17" s="96">
        <v>88</v>
      </c>
      <c r="D17" s="76">
        <v>6</v>
      </c>
      <c r="E17" s="75">
        <v>5</v>
      </c>
      <c r="F17" s="75">
        <v>11</v>
      </c>
      <c r="G17" s="76">
        <v>8</v>
      </c>
      <c r="H17" s="30"/>
    </row>
    <row r="18" spans="1:8" s="14" customFormat="1" ht="18" customHeight="1">
      <c r="A18" s="53" t="s">
        <v>39</v>
      </c>
      <c r="B18" s="16"/>
      <c r="C18" s="97">
        <v>1103</v>
      </c>
      <c r="D18" s="74">
        <v>1342</v>
      </c>
      <c r="E18" s="73">
        <v>1115</v>
      </c>
      <c r="F18" s="73">
        <v>764</v>
      </c>
      <c r="G18" s="74">
        <v>441</v>
      </c>
      <c r="H18" s="30"/>
    </row>
    <row r="19" spans="1:8" s="14" customFormat="1" ht="19.5" customHeight="1">
      <c r="A19" s="13" t="s">
        <v>7</v>
      </c>
      <c r="C19" s="98">
        <f>SUM(C13:C18)</f>
        <v>2541</v>
      </c>
      <c r="D19" s="90">
        <f>SUM(D13:D18)</f>
        <v>13142</v>
      </c>
      <c r="E19" s="90">
        <f>SUM(E13:E18)</f>
        <v>18873</v>
      </c>
      <c r="F19" s="90">
        <f>SUM(F13:F18)</f>
        <v>12909</v>
      </c>
      <c r="G19" s="90">
        <f>SUM(G13:G18)</f>
        <v>11478</v>
      </c>
      <c r="H19" s="30"/>
    </row>
    <row r="20" spans="1:8" s="14" customFormat="1" ht="19.5" customHeight="1">
      <c r="A20" s="18" t="s">
        <v>8</v>
      </c>
      <c r="C20" s="98">
        <v>-1385</v>
      </c>
      <c r="D20" s="76">
        <v>-1599</v>
      </c>
      <c r="E20" s="75">
        <v>-1808</v>
      </c>
      <c r="F20" s="75">
        <v>-1690</v>
      </c>
      <c r="G20" s="76">
        <v>-1515</v>
      </c>
      <c r="H20" s="30"/>
    </row>
    <row r="21" spans="1:8" s="14" customFormat="1" ht="19.5" customHeight="1">
      <c r="A21" s="13" t="s">
        <v>9</v>
      </c>
      <c r="C21" s="99">
        <f>SUM(C19:C20)</f>
        <v>1156</v>
      </c>
      <c r="D21" s="77">
        <f>SUM(D19:D20)</f>
        <v>11543</v>
      </c>
      <c r="E21" s="77">
        <f>SUM(E19:E20)</f>
        <v>17065</v>
      </c>
      <c r="F21" s="77">
        <f>SUM(F19:F20)</f>
        <v>11219</v>
      </c>
      <c r="G21" s="77">
        <f>SUM(G19:G20)</f>
        <v>9963</v>
      </c>
      <c r="H21" s="30"/>
    </row>
    <row r="22" spans="1:8" s="14" customFormat="1" ht="19.5" customHeight="1">
      <c r="A22" s="118" t="s">
        <v>10</v>
      </c>
      <c r="B22" s="16"/>
      <c r="C22" s="96">
        <v>-13</v>
      </c>
      <c r="D22" s="119">
        <v>-36</v>
      </c>
      <c r="E22" s="120">
        <v>-37</v>
      </c>
      <c r="F22" s="120">
        <v>-41</v>
      </c>
      <c r="G22" s="119">
        <v>-24</v>
      </c>
      <c r="H22" s="30"/>
    </row>
    <row r="23" spans="1:8" s="14" customFormat="1" ht="19.5" customHeight="1" thickBot="1">
      <c r="A23" s="13" t="s">
        <v>11</v>
      </c>
      <c r="C23" s="100">
        <f>SUM(C21:C22)</f>
        <v>1143</v>
      </c>
      <c r="D23" s="78">
        <f>SUM(D21:D22)</f>
        <v>11507</v>
      </c>
      <c r="E23" s="78">
        <f>SUM(E21:E22)</f>
        <v>17028</v>
      </c>
      <c r="F23" s="78">
        <f>SUM(F21:F22)</f>
        <v>11178</v>
      </c>
      <c r="G23" s="78">
        <f>SUM(G21:G22)</f>
        <v>9939</v>
      </c>
      <c r="H23" s="30"/>
    </row>
    <row r="24" spans="1:8" ht="12" customHeight="1" thickTop="1">
      <c r="A24" s="10"/>
      <c r="D24" s="85"/>
      <c r="H24" s="12"/>
    </row>
    <row r="25" spans="1:8" ht="12" customHeight="1">
      <c r="A25" s="10"/>
      <c r="D25" s="85"/>
      <c r="E25" s="47"/>
      <c r="F25" s="47"/>
      <c r="G25" s="31"/>
      <c r="H25" s="31"/>
    </row>
    <row r="26" spans="1:8" ht="15.75">
      <c r="A26" s="22" t="s">
        <v>12</v>
      </c>
      <c r="D26" s="85"/>
      <c r="E26" s="47"/>
      <c r="F26" s="47"/>
      <c r="G26" s="31"/>
      <c r="H26" s="31"/>
    </row>
    <row r="27" spans="1:8" s="11" customFormat="1" ht="15.75">
      <c r="A27" s="23" t="s">
        <v>13</v>
      </c>
      <c r="C27" s="102">
        <v>25163</v>
      </c>
      <c r="D27" s="80">
        <v>29470</v>
      </c>
      <c r="E27" s="79">
        <v>28404</v>
      </c>
      <c r="F27" s="79">
        <v>25405</v>
      </c>
      <c r="G27" s="80">
        <v>22256</v>
      </c>
      <c r="H27" s="28"/>
    </row>
    <row r="28" spans="1:8" ht="15.75">
      <c r="A28" s="9" t="s">
        <v>14</v>
      </c>
      <c r="C28" s="101">
        <v>25400</v>
      </c>
      <c r="D28" s="80">
        <v>24504</v>
      </c>
      <c r="E28" s="79">
        <v>25774</v>
      </c>
      <c r="F28" s="79">
        <v>22260</v>
      </c>
      <c r="G28" s="80">
        <v>14299</v>
      </c>
      <c r="H28" s="29"/>
    </row>
    <row r="29" spans="1:8" ht="15.75">
      <c r="A29" s="9" t="s">
        <v>15</v>
      </c>
      <c r="C29" s="103">
        <f>SUM(C27:C28)</f>
        <v>50563</v>
      </c>
      <c r="D29" s="82">
        <f>SUM(D27:D28)</f>
        <v>53974</v>
      </c>
      <c r="E29" s="82">
        <f>SUM(E27:E28)</f>
        <v>54178</v>
      </c>
      <c r="F29" s="82">
        <f>SUM(F27:F28)</f>
        <v>47665</v>
      </c>
      <c r="G29" s="82">
        <f>SUM(G27:G28)</f>
        <v>36555</v>
      </c>
      <c r="H29" s="29"/>
    </row>
    <row r="30" spans="1:8" ht="12" customHeight="1">
      <c r="A30" s="9"/>
      <c r="D30" s="81"/>
      <c r="E30" s="81"/>
      <c r="F30" s="81"/>
      <c r="G30" s="81"/>
      <c r="H30" s="29"/>
    </row>
    <row r="31" spans="1:8" ht="15.75">
      <c r="A31" s="9" t="s">
        <v>16</v>
      </c>
      <c r="C31" s="101">
        <v>16467</v>
      </c>
      <c r="D31" s="80">
        <v>15831</v>
      </c>
      <c r="E31" s="79">
        <v>17126</v>
      </c>
      <c r="F31" s="79">
        <v>17304</v>
      </c>
      <c r="G31" s="80">
        <v>14376</v>
      </c>
      <c r="H31" s="29"/>
    </row>
    <row r="32" spans="1:8" ht="15.75">
      <c r="A32" s="9" t="s">
        <v>17</v>
      </c>
      <c r="C32" s="101">
        <v>33899</v>
      </c>
      <c r="D32" s="80">
        <v>38016</v>
      </c>
      <c r="E32" s="79">
        <v>36947</v>
      </c>
      <c r="F32" s="79">
        <v>30288</v>
      </c>
      <c r="G32" s="80">
        <v>22147</v>
      </c>
      <c r="H32" s="29"/>
    </row>
    <row r="33" spans="1:8" ht="15.75">
      <c r="A33" s="9" t="s">
        <v>18</v>
      </c>
      <c r="C33" s="101">
        <v>197</v>
      </c>
      <c r="D33" s="80">
        <v>127</v>
      </c>
      <c r="E33" s="79">
        <v>105</v>
      </c>
      <c r="F33" s="79">
        <v>73</v>
      </c>
      <c r="G33" s="80">
        <v>32</v>
      </c>
      <c r="H33" s="29"/>
    </row>
    <row r="34" spans="1:8" ht="15.75">
      <c r="A34" s="9" t="s">
        <v>19</v>
      </c>
      <c r="C34" s="104">
        <f>SUM(C31:C33)</f>
        <v>50563</v>
      </c>
      <c r="D34" s="86">
        <f>SUM(D31:D33)</f>
        <v>53974</v>
      </c>
      <c r="E34" s="83">
        <f>SUM(E31:E33)</f>
        <v>54178</v>
      </c>
      <c r="F34" s="83">
        <f>SUM(F31:F33)</f>
        <v>47665</v>
      </c>
      <c r="G34" s="83">
        <f>SUM(G31:G33)</f>
        <v>36555</v>
      </c>
      <c r="H34" s="29"/>
    </row>
    <row r="35" spans="1:8" ht="12" customHeight="1">
      <c r="A35" s="6"/>
      <c r="B35" s="6"/>
      <c r="C35" s="105"/>
      <c r="D35" s="32"/>
      <c r="E35" s="48"/>
      <c r="F35" s="48"/>
      <c r="G35" s="32"/>
      <c r="H35" s="29"/>
    </row>
    <row r="36" spans="1:8" ht="12" customHeight="1">
      <c r="A36" s="21"/>
      <c r="B36" s="21"/>
      <c r="C36" s="106"/>
      <c r="D36" s="33"/>
      <c r="E36" s="49"/>
      <c r="F36" s="49"/>
      <c r="G36" s="33"/>
      <c r="H36" s="38"/>
    </row>
    <row r="37" spans="1:8" ht="15.75">
      <c r="A37" s="22" t="s">
        <v>20</v>
      </c>
      <c r="B37" s="25" t="s">
        <v>2</v>
      </c>
      <c r="C37" s="107">
        <f>SUM(C38:C42)</f>
        <v>3951</v>
      </c>
      <c r="D37" s="34">
        <f>SUM(D38:D42)</f>
        <v>4903</v>
      </c>
      <c r="E37" s="50">
        <f>SUM(E38:E42)</f>
        <v>5775</v>
      </c>
      <c r="F37" s="50">
        <f>SUM(F38:F42)</f>
        <v>5026</v>
      </c>
      <c r="G37" s="34">
        <f>SUM(G38:G42)</f>
        <v>4331</v>
      </c>
      <c r="H37" s="1"/>
    </row>
    <row r="38" spans="1:8" ht="15.75">
      <c r="A38" s="9" t="s">
        <v>21</v>
      </c>
      <c r="B38" s="25" t="s">
        <v>2</v>
      </c>
      <c r="C38" s="108">
        <v>1</v>
      </c>
      <c r="D38" s="34">
        <v>33</v>
      </c>
      <c r="E38" s="50">
        <v>199</v>
      </c>
      <c r="F38" s="50">
        <v>163</v>
      </c>
      <c r="G38" s="34">
        <v>88</v>
      </c>
      <c r="H38" s="1"/>
    </row>
    <row r="39" spans="1:8" ht="15.75">
      <c r="A39" s="9" t="s">
        <v>22</v>
      </c>
      <c r="B39" s="25" t="s">
        <v>2</v>
      </c>
      <c r="C39" s="108">
        <v>1632</v>
      </c>
      <c r="D39" s="34">
        <v>2282</v>
      </c>
      <c r="E39" s="50">
        <v>1845</v>
      </c>
      <c r="F39" s="50">
        <v>1856</v>
      </c>
      <c r="G39" s="34">
        <v>1278</v>
      </c>
      <c r="H39" s="1"/>
    </row>
    <row r="40" spans="1:8" ht="15.75">
      <c r="A40" s="9" t="s">
        <v>23</v>
      </c>
      <c r="B40" s="25" t="s">
        <v>2</v>
      </c>
      <c r="C40" s="108">
        <v>441</v>
      </c>
      <c r="D40" s="34">
        <v>444</v>
      </c>
      <c r="E40" s="50">
        <v>420</v>
      </c>
      <c r="F40" s="50">
        <v>555</v>
      </c>
      <c r="G40" s="34">
        <v>549</v>
      </c>
      <c r="H40" s="1"/>
    </row>
    <row r="41" spans="1:8" ht="15.75">
      <c r="A41" s="9" t="s">
        <v>24</v>
      </c>
      <c r="B41" s="25" t="s">
        <v>2</v>
      </c>
      <c r="C41" s="108">
        <v>601</v>
      </c>
      <c r="D41" s="34">
        <v>1257</v>
      </c>
      <c r="E41" s="50">
        <v>2051</v>
      </c>
      <c r="F41" s="50">
        <v>1366</v>
      </c>
      <c r="G41" s="34">
        <v>1195</v>
      </c>
      <c r="H41" s="1"/>
    </row>
    <row r="42" spans="1:8" ht="15.75">
      <c r="A42" s="9" t="s">
        <v>25</v>
      </c>
      <c r="B42" s="25" t="s">
        <v>2</v>
      </c>
      <c r="C42" s="108">
        <v>1276</v>
      </c>
      <c r="D42" s="34">
        <v>887</v>
      </c>
      <c r="E42" s="50">
        <v>1260</v>
      </c>
      <c r="F42" s="50">
        <v>1086</v>
      </c>
      <c r="G42" s="34">
        <v>1221</v>
      </c>
      <c r="H42" s="1"/>
    </row>
    <row r="43" spans="1:8" ht="12" customHeight="1">
      <c r="A43" s="24"/>
      <c r="B43" s="6"/>
      <c r="C43" s="105"/>
      <c r="D43" s="35"/>
      <c r="E43" s="51"/>
      <c r="F43" s="51"/>
      <c r="G43" s="35"/>
      <c r="H43" s="1"/>
    </row>
    <row r="44" spans="1:8" ht="12" customHeight="1">
      <c r="A44" s="61"/>
      <c r="B44" s="12"/>
      <c r="C44" s="109"/>
      <c r="D44" s="1"/>
      <c r="E44" s="59"/>
      <c r="F44" s="59"/>
      <c r="G44" s="1"/>
      <c r="H44" s="1"/>
    </row>
    <row r="45" spans="1:8" s="14" customFormat="1" ht="15.75">
      <c r="A45" s="56" t="s">
        <v>26</v>
      </c>
      <c r="B45" s="57"/>
      <c r="C45" s="110"/>
      <c r="D45" s="39"/>
      <c r="E45" s="58"/>
      <c r="F45" s="58"/>
      <c r="G45" s="39"/>
      <c r="H45" s="39"/>
    </row>
    <row r="46" spans="1:8" s="14" customFormat="1" ht="15.75">
      <c r="A46" s="60" t="s">
        <v>27</v>
      </c>
      <c r="B46" s="57" t="s">
        <v>28</v>
      </c>
      <c r="C46" s="111">
        <v>9.5</v>
      </c>
      <c r="D46" s="39">
        <v>96.4</v>
      </c>
      <c r="E46" s="58">
        <v>143.8</v>
      </c>
      <c r="F46" s="58">
        <v>97.2</v>
      </c>
      <c r="G46" s="39">
        <v>88.8</v>
      </c>
      <c r="H46" s="39"/>
    </row>
    <row r="47" spans="1:8" s="14" customFormat="1" ht="15.75">
      <c r="A47" s="60" t="s">
        <v>44</v>
      </c>
      <c r="B47" s="57" t="s">
        <v>29</v>
      </c>
      <c r="C47" s="111">
        <f>(C46/D46-1)*100</f>
        <v>-90.14522821576763</v>
      </c>
      <c r="D47" s="39">
        <v>-33</v>
      </c>
      <c r="E47" s="58">
        <v>47.9</v>
      </c>
      <c r="F47" s="58">
        <v>9.5</v>
      </c>
      <c r="G47" s="39">
        <v>13.8</v>
      </c>
      <c r="H47" s="39"/>
    </row>
    <row r="48" spans="1:8" s="14" customFormat="1" ht="12" customHeight="1">
      <c r="A48" s="60"/>
      <c r="B48" s="57"/>
      <c r="C48" s="110"/>
      <c r="D48" s="39"/>
      <c r="E48" s="58"/>
      <c r="F48" s="58"/>
      <c r="G48" s="39"/>
      <c r="H48" s="39"/>
    </row>
    <row r="49" spans="1:8" s="14" customFormat="1" ht="15.75">
      <c r="A49" s="60" t="s">
        <v>43</v>
      </c>
      <c r="B49" s="57"/>
      <c r="C49" s="110"/>
      <c r="D49" s="39"/>
      <c r="E49" s="58"/>
      <c r="F49" s="58"/>
      <c r="G49" s="39"/>
      <c r="H49" s="39"/>
    </row>
    <row r="50" spans="1:8" s="14" customFormat="1" ht="15.75">
      <c r="A50" s="60" t="s">
        <v>41</v>
      </c>
      <c r="B50" s="57" t="s">
        <v>28</v>
      </c>
      <c r="C50" s="111">
        <v>68.1</v>
      </c>
      <c r="D50" s="39">
        <v>96.4</v>
      </c>
      <c r="E50" s="58">
        <v>105.3</v>
      </c>
      <c r="F50" s="58">
        <v>97.2</v>
      </c>
      <c r="G50" s="39">
        <v>88.8</v>
      </c>
      <c r="H50" s="39"/>
    </row>
    <row r="51" spans="1:8" s="14" customFormat="1" ht="15.75">
      <c r="A51" s="60" t="s">
        <v>44</v>
      </c>
      <c r="B51" s="57" t="s">
        <v>29</v>
      </c>
      <c r="C51" s="111">
        <f>(C50/D50-1)*100</f>
        <v>-29.35684647302905</v>
      </c>
      <c r="D51" s="39">
        <v>-8.5</v>
      </c>
      <c r="E51" s="58">
        <v>8.3</v>
      </c>
      <c r="F51" s="58">
        <v>9.5</v>
      </c>
      <c r="G51" s="39">
        <v>13.8</v>
      </c>
      <c r="H51" s="39"/>
    </row>
    <row r="52" spans="1:8" s="14" customFormat="1" ht="12" customHeight="1">
      <c r="A52" s="60"/>
      <c r="B52" s="57"/>
      <c r="C52" s="110"/>
      <c r="D52" s="39"/>
      <c r="E52" s="58"/>
      <c r="F52" s="58"/>
      <c r="G52" s="39"/>
      <c r="H52" s="39"/>
    </row>
    <row r="53" spans="1:8" s="14" customFormat="1" ht="15.75">
      <c r="A53" s="60" t="s">
        <v>30</v>
      </c>
      <c r="B53" s="57" t="s">
        <v>28</v>
      </c>
      <c r="C53" s="111">
        <v>9.4</v>
      </c>
      <c r="D53" s="87">
        <v>96.4</v>
      </c>
      <c r="E53" s="45">
        <v>0</v>
      </c>
      <c r="F53" s="45">
        <v>0</v>
      </c>
      <c r="G53" s="45">
        <v>0</v>
      </c>
      <c r="H53" s="39"/>
    </row>
    <row r="54" spans="1:8" s="14" customFormat="1" ht="15.75">
      <c r="A54" s="60" t="s">
        <v>46</v>
      </c>
      <c r="B54" s="57" t="s">
        <v>29</v>
      </c>
      <c r="C54" s="111">
        <f>(C53/D53-1)*100</f>
        <v>-90.24896265560166</v>
      </c>
      <c r="D54" s="87"/>
      <c r="E54" s="45"/>
      <c r="F54" s="45"/>
      <c r="G54" s="45"/>
      <c r="H54" s="39"/>
    </row>
    <row r="55" spans="1:8" s="14" customFormat="1" ht="12" customHeight="1">
      <c r="A55" s="60"/>
      <c r="B55" s="57"/>
      <c r="C55" s="110"/>
      <c r="D55" s="87"/>
      <c r="E55" s="45"/>
      <c r="F55" s="45"/>
      <c r="G55" s="45"/>
      <c r="H55" s="39"/>
    </row>
    <row r="56" spans="1:8" s="14" customFormat="1" ht="15.75">
      <c r="A56" s="60" t="s">
        <v>45</v>
      </c>
      <c r="B56" s="57"/>
      <c r="C56" s="110"/>
      <c r="D56" s="87"/>
      <c r="E56" s="45"/>
      <c r="F56" s="45"/>
      <c r="G56" s="45"/>
      <c r="H56" s="39"/>
    </row>
    <row r="57" spans="1:8" s="14" customFormat="1" ht="15.75">
      <c r="A57" s="60" t="s">
        <v>41</v>
      </c>
      <c r="B57" s="57" t="s">
        <v>28</v>
      </c>
      <c r="C57" s="111">
        <v>68</v>
      </c>
      <c r="D57" s="91">
        <v>96.4</v>
      </c>
      <c r="E57" s="45">
        <v>0</v>
      </c>
      <c r="F57" s="45">
        <v>0</v>
      </c>
      <c r="G57" s="45">
        <v>0</v>
      </c>
      <c r="H57" s="39"/>
    </row>
    <row r="58" spans="1:8" s="14" customFormat="1" ht="15.75">
      <c r="A58" s="60" t="s">
        <v>46</v>
      </c>
      <c r="B58" s="57" t="s">
        <v>29</v>
      </c>
      <c r="C58" s="111">
        <f>(C57/D57-1)*100</f>
        <v>-29.460580912863076</v>
      </c>
      <c r="D58" s="87"/>
      <c r="E58" s="45"/>
      <c r="F58" s="45"/>
      <c r="G58" s="45"/>
      <c r="H58" s="39"/>
    </row>
    <row r="59" spans="1:8" s="14" customFormat="1" ht="12" customHeight="1">
      <c r="A59" s="62"/>
      <c r="B59" s="63"/>
      <c r="C59" s="112"/>
      <c r="D59" s="65"/>
      <c r="E59" s="64"/>
      <c r="F59" s="64"/>
      <c r="G59" s="65"/>
      <c r="H59" s="39"/>
    </row>
    <row r="60" spans="1:8" s="14" customFormat="1" ht="12" customHeight="1">
      <c r="A60" s="60"/>
      <c r="B60" s="57"/>
      <c r="C60" s="110"/>
      <c r="D60" s="39"/>
      <c r="E60" s="58"/>
      <c r="F60" s="58"/>
      <c r="G60" s="39"/>
      <c r="H60" s="39"/>
    </row>
    <row r="61" spans="1:8" s="14" customFormat="1" ht="15.75">
      <c r="A61" s="56" t="s">
        <v>31</v>
      </c>
      <c r="B61" s="57"/>
      <c r="C61" s="110"/>
      <c r="D61" s="39"/>
      <c r="E61" s="58"/>
      <c r="F61" s="58"/>
      <c r="G61" s="39"/>
      <c r="H61" s="40"/>
    </row>
    <row r="62" spans="1:8" s="14" customFormat="1" ht="15.75">
      <c r="A62" s="60" t="s">
        <v>32</v>
      </c>
      <c r="B62" s="57" t="s">
        <v>28</v>
      </c>
      <c r="C62" s="111">
        <v>83.6</v>
      </c>
      <c r="D62" s="39">
        <v>85.2</v>
      </c>
      <c r="E62" s="58">
        <v>85.2</v>
      </c>
      <c r="F62" s="58">
        <v>76.3</v>
      </c>
      <c r="G62" s="39">
        <v>67.8</v>
      </c>
      <c r="H62" s="40"/>
    </row>
    <row r="63" spans="1:8" s="14" customFormat="1" ht="15.75">
      <c r="A63" s="60" t="s">
        <v>33</v>
      </c>
      <c r="B63" s="57" t="s">
        <v>29</v>
      </c>
      <c r="C63" s="111">
        <f>C62/C50*100</f>
        <v>122.76064610866374</v>
      </c>
      <c r="D63" s="39">
        <v>88.4</v>
      </c>
      <c r="E63" s="58">
        <v>59.3</v>
      </c>
      <c r="F63" s="58">
        <v>78.5</v>
      </c>
      <c r="G63" s="39">
        <v>76.3</v>
      </c>
      <c r="H63" s="40"/>
    </row>
    <row r="64" spans="1:8" s="14" customFormat="1" ht="12" customHeight="1">
      <c r="A64" s="60"/>
      <c r="B64" s="66"/>
      <c r="C64" s="113"/>
      <c r="D64" s="68"/>
      <c r="E64" s="67"/>
      <c r="F64" s="67"/>
      <c r="G64" s="68"/>
      <c r="H64" s="2"/>
    </row>
    <row r="65" spans="1:8" s="14" customFormat="1" ht="24.75" customHeight="1">
      <c r="A65" s="26" t="s">
        <v>34</v>
      </c>
      <c r="B65" s="15"/>
      <c r="C65" s="114">
        <v>13857</v>
      </c>
      <c r="D65" s="36">
        <v>13643</v>
      </c>
      <c r="E65" s="52">
        <v>14702</v>
      </c>
      <c r="F65" s="52">
        <v>13767</v>
      </c>
      <c r="G65" s="36">
        <v>15022</v>
      </c>
      <c r="H65" s="2"/>
    </row>
  </sheetData>
  <mergeCells count="3">
    <mergeCell ref="A1:G1"/>
    <mergeCell ref="A2:G2"/>
    <mergeCell ref="A3:G3"/>
  </mergeCells>
  <printOptions horizontalCentered="1"/>
  <pageMargins left="0.5905511811023623" right="0.5905511811023623" top="1.5748031496062993" bottom="0.7086614173228347" header="0.3937007874015748" footer="0.5511811023622047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HONG KONG TELECOM</dc:title>
  <dc:subject>10-year financial review</dc:subject>
  <dc:creator>Cary Chum</dc:creator>
  <cp:keywords/>
  <dc:description/>
  <cp:lastModifiedBy>CWHKT, Corporate Affairs</cp:lastModifiedBy>
  <cp:lastPrinted>2000-05-04T05:56:01Z</cp:lastPrinted>
  <dcterms:created xsi:type="dcterms:W3CDTF">2000-04-28T08:09:15Z</dcterms:created>
  <cp:category/>
  <cp:version/>
  <cp:contentType/>
  <cp:contentStatus/>
</cp:coreProperties>
</file>